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<sst xmlns="http://schemas.openxmlformats.org/spreadsheetml/2006/main" count="26" uniqueCount="26">
  <si>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r>
      <t>附件</t>
    </r>
    <r>
      <rPr>
        <sz val="12"/>
        <color theme="1"/>
        <rFont val="Arial Narrow"/>
        <charset val="134"/>
      </rPr>
      <t>2</t>
    </r>
  </si>
  <si>
    <r>
      <t>宝清县</t>
    </r>
    <r>
      <rPr>
        <sz val="20"/>
        <color rgb="FF000000"/>
        <rFont val="Arial Narrow"/>
        <charset val="134"/>
      </rPr>
      <t>2025</t>
    </r>
    <r>
      <rPr>
        <sz val="20"/>
        <color rgb="FF000000"/>
        <rFont val="仿宋"/>
        <charset val="134"/>
      </rPr>
      <t>年秸秆离田作业利用数量验收表</t>
    </r>
  </si>
  <si>
    <r>
      <rPr>
        <sz val="12"/>
        <color rgb="FF000000"/>
        <rFont val="仿宋"/>
        <charset val="134"/>
      </rPr>
      <t>序号</t>
    </r>
  </si>
  <si>
    <r>
      <rPr>
        <sz val="12"/>
        <color rgb="FF000000"/>
        <rFont val="仿宋"/>
        <charset val="134"/>
      </rPr>
      <t>单位名称</t>
    </r>
  </si>
  <si>
    <r>
      <rPr>
        <sz val="12"/>
        <color rgb="FF000000"/>
        <rFont val="仿宋"/>
        <charset val="134"/>
      </rPr>
      <t>上报玉米</t>
    </r>
    <r>
      <rPr>
        <sz val="12"/>
        <color rgb="FF000000"/>
        <rFont val="Arial Narrow"/>
        <charset val="134"/>
      </rPr>
      <t>(</t>
    </r>
    <r>
      <rPr>
        <sz val="12"/>
        <color rgb="FF000000"/>
        <rFont val="仿宋"/>
        <charset val="134"/>
      </rPr>
      <t>水稻</t>
    </r>
    <r>
      <rPr>
        <sz val="12"/>
        <color rgb="FF000000"/>
        <rFont val="Arial Narrow"/>
        <charset val="134"/>
      </rPr>
      <t>)</t>
    </r>
    <r>
      <rPr>
        <sz val="12"/>
        <color rgb="FF000000"/>
        <rFont val="仿宋"/>
        <charset val="134"/>
      </rPr>
      <t>秸秆离田作业面积（亩）</t>
    </r>
  </si>
  <si>
    <r>
      <rPr>
        <sz val="12"/>
        <color rgb="FF000000"/>
        <rFont val="仿宋"/>
        <charset val="134"/>
      </rPr>
      <t>验收玉米（水稻）秸秆离田作业面积（亩）</t>
    </r>
  </si>
  <si>
    <r>
      <rPr>
        <sz val="12"/>
        <color rgb="FF000000"/>
        <rFont val="仿宋"/>
        <charset val="134"/>
      </rPr>
      <t>验收秸秆离田利用吨数</t>
    </r>
  </si>
  <si>
    <r>
      <rPr>
        <sz val="12"/>
        <color rgb="FF000000"/>
        <rFont val="仿宋"/>
        <charset val="134"/>
      </rPr>
      <t>根据宝政办规</t>
    </r>
    <r>
      <rPr>
        <sz val="12"/>
        <color rgb="FF000000"/>
        <rFont val="Arial Narrow"/>
        <charset val="134"/>
      </rPr>
      <t>[2025]5</t>
    </r>
    <r>
      <rPr>
        <sz val="12"/>
        <color rgb="FF000000"/>
        <rFont val="仿宋"/>
        <charset val="134"/>
      </rPr>
      <t>号规定</t>
    </r>
    <r>
      <rPr>
        <sz val="12"/>
        <color rgb="FF000000"/>
        <rFont val="Arial Narrow"/>
        <charset val="134"/>
      </rPr>
      <t>:</t>
    </r>
    <r>
      <rPr>
        <sz val="12"/>
        <color rgb="FF000000"/>
        <rFont val="仿宋"/>
        <charset val="134"/>
      </rPr>
      <t>按</t>
    </r>
    <r>
      <rPr>
        <sz val="12"/>
        <color rgb="FF000000"/>
        <rFont val="Arial Narrow"/>
        <charset val="134"/>
      </rPr>
      <t>10</t>
    </r>
    <r>
      <rPr>
        <sz val="12"/>
        <color rgb="FF000000"/>
        <rFont val="仿宋"/>
        <charset val="134"/>
      </rPr>
      <t>元</t>
    </r>
    <r>
      <rPr>
        <sz val="12"/>
        <color rgb="FF000000"/>
        <rFont val="Arial Narrow"/>
        <charset val="134"/>
      </rPr>
      <t>/</t>
    </r>
    <r>
      <rPr>
        <sz val="12"/>
        <color rgb="FF000000"/>
        <rFont val="仿宋"/>
        <charset val="134"/>
      </rPr>
      <t>亩计算（元）</t>
    </r>
  </si>
  <si>
    <r>
      <rPr>
        <sz val="12"/>
        <color rgb="FF000000"/>
        <rFont val="仿宋"/>
        <charset val="134"/>
      </rPr>
      <t>根据宝政办规</t>
    </r>
    <r>
      <rPr>
        <sz val="12"/>
        <color rgb="FF000000"/>
        <rFont val="Arial Narrow"/>
        <charset val="134"/>
      </rPr>
      <t>[2025]5</t>
    </r>
    <r>
      <rPr>
        <sz val="12"/>
        <color rgb="FF000000"/>
        <rFont val="仿宋"/>
        <charset val="134"/>
      </rPr>
      <t>号规定：按</t>
    </r>
    <r>
      <rPr>
        <sz val="12"/>
        <color rgb="FF000000"/>
        <rFont val="Arial Narrow"/>
        <charset val="134"/>
      </rPr>
      <t>20</t>
    </r>
    <r>
      <rPr>
        <sz val="12"/>
        <color rgb="FF000000"/>
        <rFont val="仿宋"/>
        <charset val="134"/>
      </rPr>
      <t>元</t>
    </r>
    <r>
      <rPr>
        <sz val="12"/>
        <color rgb="FF000000"/>
        <rFont val="Arial Narrow"/>
        <charset val="134"/>
      </rPr>
      <t>/</t>
    </r>
    <r>
      <rPr>
        <sz val="12"/>
        <color rgb="FF000000"/>
        <rFont val="仿宋"/>
        <charset val="134"/>
      </rPr>
      <t>吨计算（元）</t>
    </r>
  </si>
  <si>
    <r>
      <rPr>
        <sz val="12"/>
        <color rgb="FF000000"/>
        <rFont val="Arial Narrow"/>
        <charset val="134"/>
      </rPr>
      <t xml:space="preserve">                           </t>
    </r>
    <r>
      <rPr>
        <sz val="12"/>
        <color rgb="FF000000"/>
        <rFont val="仿宋"/>
        <charset val="134"/>
      </rPr>
      <t>金额合计</t>
    </r>
  </si>
  <si>
    <r>
      <rPr>
        <sz val="12"/>
        <color rgb="FF000000"/>
        <rFont val="仿宋"/>
        <charset val="134"/>
      </rPr>
      <t>秸秆离田利用上报数（吨）</t>
    </r>
  </si>
  <si>
    <r>
      <rPr>
        <sz val="12"/>
        <color rgb="FF000000"/>
        <rFont val="仿宋"/>
        <charset val="134"/>
      </rPr>
      <t>秸秆离田利用验收数（吨）</t>
    </r>
  </si>
  <si>
    <t>宝清县丰扬家庭农场（个体工商户）</t>
  </si>
  <si>
    <r>
      <rPr>
        <sz val="12"/>
        <color rgb="FF000000"/>
        <rFont val="仿宋"/>
        <charset val="134"/>
      </rPr>
      <t>宝清县荣鑫畜牧养殖场</t>
    </r>
  </si>
  <si>
    <r>
      <rPr>
        <sz val="12"/>
        <color rgb="FF000000"/>
        <rFont val="仿宋"/>
        <charset val="134"/>
      </rPr>
      <t>宝清县娇俊海养殖场</t>
    </r>
  </si>
  <si>
    <t>宝清县明穗家庭农场（个体工商户）</t>
  </si>
  <si>
    <r>
      <rPr>
        <sz val="12"/>
        <color rgb="FF000000"/>
        <rFont val="仿宋"/>
        <charset val="134"/>
      </rPr>
      <t>宝清县庆丰水稻种植农民专业合作社</t>
    </r>
  </si>
  <si>
    <t>宝清县丹盛家庭农场（个体工商户）</t>
  </si>
  <si>
    <r>
      <rPr>
        <sz val="12"/>
        <color rgb="FF000000"/>
        <rFont val="仿宋"/>
        <charset val="134"/>
      </rPr>
      <t>宝清县沃野新能源有限公司</t>
    </r>
  </si>
  <si>
    <t>宝清县禾裕家庭农场（个体工商户）</t>
  </si>
  <si>
    <r>
      <rPr>
        <sz val="12"/>
        <color rgb="FF000000"/>
        <rFont val="仿宋"/>
        <charset val="134"/>
      </rPr>
      <t>宝清县彦春机械租赁有限公司</t>
    </r>
  </si>
  <si>
    <r>
      <rPr>
        <sz val="12"/>
        <color rgb="FF000000"/>
        <rFont val="仿宋"/>
        <charset val="134"/>
      </rPr>
      <t>宝清县霍红升秸秆仓储服务部</t>
    </r>
  </si>
  <si>
    <r>
      <rPr>
        <sz val="12"/>
        <color rgb="FF000000"/>
        <rFont val="仿宋"/>
        <charset val="134"/>
      </rPr>
      <t>宝清县关福顺家庭农场</t>
    </r>
  </si>
  <si>
    <r>
      <rPr>
        <sz val="12"/>
        <color rgb="FF000000"/>
        <rFont val="仿宋"/>
        <charset val="134"/>
      </rPr>
      <t>宝清县李志强种植家庭农场（个体工商户）</t>
    </r>
  </si>
  <si>
    <r>
      <rPr>
        <sz val="12"/>
        <color rgb="FF000000"/>
        <rFont val="仿宋"/>
        <charset val="134"/>
      </rPr>
      <t>宝清县阔鑫新能源科技有限公司</t>
    </r>
  </si>
  <si>
    <r>
      <rPr>
        <sz val="12"/>
        <color rgb="FF000000"/>
        <rFont val="仿宋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</si>
</sst>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Arial Narrow"/>
      <charset val="134"/>
    </font>
    <font>
      <sz val="12"/>
      <color theme="1"/>
      <name val="Arial Narrow"/>
      <charset val="134"/>
    </font>
    <font>
      <sz val="12"/>
      <color theme="1"/>
      <name val="宋体"/>
      <charset val="134"/>
    </font>
    <font>
      <sz val="20"/>
      <color rgb="FF000000"/>
      <name val="仿宋"/>
      <charset val="134"/>
    </font>
    <font>
      <sz val="20"/>
      <color theme="1"/>
      <name val="Arial Narrow"/>
      <charset val="134"/>
    </font>
    <font>
      <sz val="12"/>
      <color rgb="FF000000"/>
      <name val="Arial Narrow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rgb="FF000000"/>
      <name val="Arial Narrow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workbookViewId="0">
      <selection activeCell="M10" sqref="M10"/>
    </sheetView>
  </sheetViews>
  <sheetFormatPr defaultColWidth="9" defaultRowHeight="15"/>
  <cols>
    <col min="1" max="1" width="4.625" style="2" customWidth="1"/>
    <col min="2" max="2" width="22.5" style="2" customWidth="1"/>
    <col min="3" max="4" width="14.25" style="2" customWidth="1"/>
    <col min="5" max="5" width="12.625" style="2" customWidth="1"/>
    <col min="6" max="6" width="12" style="2" customWidth="1"/>
    <col min="7" max="9" width="15.25" style="2" customWidth="1"/>
    <col min="10" max="16384" width="9" style="1"/>
  </cols>
  <sheetData>
    <row r="1" ht="18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s="1" customFormat="1" ht="45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21.95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/>
      <c r="G3" s="9" t="s">
        <v>7</v>
      </c>
      <c r="H3" s="9" t="s">
        <v>8</v>
      </c>
      <c r="I3" s="8" t="s">
        <v>9</v>
      </c>
    </row>
    <row r="4" s="1" customFormat="1" ht="21.95" customHeight="1" spans="1:9">
      <c r="A4" s="8"/>
      <c r="B4" s="8"/>
      <c r="C4" s="8"/>
      <c r="D4" s="8"/>
      <c r="E4" s="8" t="s">
        <v>10</v>
      </c>
      <c r="F4" s="8" t="s">
        <v>11</v>
      </c>
      <c r="G4" s="8"/>
      <c r="H4" s="8"/>
      <c r="I4" s="8"/>
    </row>
    <row r="5" s="1" customFormat="1" ht="21.95" customHeight="1" spans="1:9">
      <c r="A5" s="8"/>
      <c r="B5" s="8"/>
      <c r="C5" s="8"/>
      <c r="D5" s="8"/>
      <c r="E5" s="8"/>
      <c r="F5" s="8"/>
      <c r="G5" s="8"/>
      <c r="H5" s="8"/>
      <c r="I5" s="8"/>
    </row>
    <row r="6" s="1" customFormat="1" ht="28.5" customHeight="1" spans="1:9">
      <c r="A6" s="8">
        <v>1</v>
      </c>
      <c r="B6" s="9" t="s">
        <v>12</v>
      </c>
      <c r="C6" s="10">
        <v>1780.9</v>
      </c>
      <c r="D6" s="10">
        <v>1780.9</v>
      </c>
      <c r="E6" s="10"/>
      <c r="F6" s="10"/>
      <c r="G6" s="10">
        <f>C6*10</f>
        <v>17809</v>
      </c>
      <c r="H6" s="10"/>
      <c r="I6" s="10">
        <f>G6+H6</f>
        <v>17809</v>
      </c>
    </row>
    <row r="7" s="1" customFormat="1" ht="28.5" customHeight="1" spans="1:9">
      <c r="A7" s="8">
        <v>2</v>
      </c>
      <c r="B7" s="8" t="s">
        <v>13</v>
      </c>
      <c r="C7" s="10">
        <v>2361.52</v>
      </c>
      <c r="D7" s="10">
        <v>2361.52</v>
      </c>
      <c r="E7" s="10">
        <v>912</v>
      </c>
      <c r="F7" s="10">
        <v>912</v>
      </c>
      <c r="G7" s="10">
        <f>C7*10</f>
        <v>23615.2</v>
      </c>
      <c r="H7" s="10">
        <f>E7*20</f>
        <v>18240</v>
      </c>
      <c r="I7" s="10">
        <f t="shared" ref="I7:I18" si="0">G7+H7</f>
        <v>41855.2</v>
      </c>
    </row>
    <row r="8" s="1" customFormat="1" ht="28.5" customHeight="1" spans="1:9">
      <c r="A8" s="8">
        <v>3</v>
      </c>
      <c r="B8" s="8" t="s">
        <v>14</v>
      </c>
      <c r="C8" s="10">
        <v>1357</v>
      </c>
      <c r="D8" s="10">
        <v>1357</v>
      </c>
      <c r="E8" s="10"/>
      <c r="F8" s="10"/>
      <c r="G8" s="10">
        <f>C8*10</f>
        <v>13570</v>
      </c>
      <c r="H8" s="10"/>
      <c r="I8" s="10">
        <f t="shared" si="0"/>
        <v>13570</v>
      </c>
    </row>
    <row r="9" s="1" customFormat="1" ht="28.5" customHeight="1" spans="1:9">
      <c r="A9" s="8">
        <v>4</v>
      </c>
      <c r="B9" s="9" t="s">
        <v>15</v>
      </c>
      <c r="C9" s="10">
        <v>631.2</v>
      </c>
      <c r="D9" s="10">
        <v>631.2</v>
      </c>
      <c r="E9" s="10"/>
      <c r="F9" s="10"/>
      <c r="G9" s="10">
        <f>C9*10</f>
        <v>6312</v>
      </c>
      <c r="H9" s="10"/>
      <c r="I9" s="10">
        <f t="shared" si="0"/>
        <v>6312</v>
      </c>
    </row>
    <row r="10" s="1" customFormat="1" ht="28.5" customHeight="1" spans="1:9">
      <c r="A10" s="8">
        <v>5</v>
      </c>
      <c r="B10" s="8" t="s">
        <v>16</v>
      </c>
      <c r="C10" s="10">
        <f>793.43+554.85+454.86</f>
        <v>1803.14</v>
      </c>
      <c r="D10" s="10">
        <f>793.43+554.85+454.86</f>
        <v>1803.14</v>
      </c>
      <c r="E10" s="10"/>
      <c r="F10" s="10"/>
      <c r="G10" s="10">
        <f>C10*10</f>
        <v>18031.4</v>
      </c>
      <c r="H10" s="10"/>
      <c r="I10" s="10">
        <f t="shared" si="0"/>
        <v>18031.4</v>
      </c>
    </row>
    <row r="11" s="1" customFormat="1" ht="28.5" customHeight="1" spans="1:9">
      <c r="A11" s="8">
        <v>6</v>
      </c>
      <c r="B11" s="9" t="s">
        <v>17</v>
      </c>
      <c r="C11" s="10">
        <v>160.5</v>
      </c>
      <c r="D11" s="10">
        <v>160.5</v>
      </c>
      <c r="E11" s="10"/>
      <c r="F11" s="10"/>
      <c r="G11" s="10">
        <f t="shared" ref="G11:G18" si="1">C11*10</f>
        <v>1605</v>
      </c>
      <c r="H11" s="10"/>
      <c r="I11" s="10">
        <f t="shared" si="0"/>
        <v>1605</v>
      </c>
    </row>
    <row r="12" s="1" customFormat="1" ht="28.5" customHeight="1" spans="1:9">
      <c r="A12" s="8">
        <v>7</v>
      </c>
      <c r="B12" s="8" t="s">
        <v>18</v>
      </c>
      <c r="C12" s="10">
        <v>730</v>
      </c>
      <c r="D12" s="10">
        <v>730</v>
      </c>
      <c r="E12" s="10"/>
      <c r="F12" s="10"/>
      <c r="G12" s="10">
        <f t="shared" si="1"/>
        <v>7300</v>
      </c>
      <c r="H12" s="10"/>
      <c r="I12" s="10">
        <f t="shared" si="0"/>
        <v>7300</v>
      </c>
    </row>
    <row r="13" s="1" customFormat="1" ht="28.5" customHeight="1" spans="1:9">
      <c r="A13" s="8">
        <v>8</v>
      </c>
      <c r="B13" s="9" t="s">
        <v>19</v>
      </c>
      <c r="C13" s="10">
        <v>1227</v>
      </c>
      <c r="D13" s="10">
        <v>1227</v>
      </c>
      <c r="E13" s="10"/>
      <c r="F13" s="10"/>
      <c r="G13" s="10">
        <f t="shared" si="1"/>
        <v>12270</v>
      </c>
      <c r="H13" s="10"/>
      <c r="I13" s="10">
        <f t="shared" si="0"/>
        <v>12270</v>
      </c>
    </row>
    <row r="14" s="1" customFormat="1" ht="28.5" customHeight="1" spans="1:9">
      <c r="A14" s="8">
        <v>9</v>
      </c>
      <c r="B14" s="8" t="s">
        <v>20</v>
      </c>
      <c r="C14" s="10">
        <f>2715.81+3103.08</f>
        <v>5818.89</v>
      </c>
      <c r="D14" s="10">
        <f>2715.81+3103.08</f>
        <v>5818.89</v>
      </c>
      <c r="E14" s="10"/>
      <c r="F14" s="10"/>
      <c r="G14" s="10">
        <f t="shared" si="1"/>
        <v>58188.9</v>
      </c>
      <c r="H14" s="10"/>
      <c r="I14" s="10">
        <f t="shared" si="0"/>
        <v>58188.9</v>
      </c>
    </row>
    <row r="15" s="1" customFormat="1" ht="28.5" customHeight="1" spans="1:9">
      <c r="A15" s="8">
        <v>10</v>
      </c>
      <c r="B15" s="8" t="s">
        <v>21</v>
      </c>
      <c r="C15" s="10">
        <v>2252.3</v>
      </c>
      <c r="D15" s="10">
        <v>2252.3</v>
      </c>
      <c r="E15" s="10"/>
      <c r="F15" s="10"/>
      <c r="G15" s="10">
        <f t="shared" si="1"/>
        <v>22523</v>
      </c>
      <c r="H15" s="10"/>
      <c r="I15" s="10">
        <f t="shared" si="0"/>
        <v>22523</v>
      </c>
    </row>
    <row r="16" s="1" customFormat="1" ht="28.5" customHeight="1" spans="1:9">
      <c r="A16" s="8">
        <v>11</v>
      </c>
      <c r="B16" s="8" t="s">
        <v>22</v>
      </c>
      <c r="C16" s="10">
        <v>713.4</v>
      </c>
      <c r="D16" s="10">
        <v>713.4</v>
      </c>
      <c r="E16" s="10"/>
      <c r="F16" s="10"/>
      <c r="G16" s="10">
        <f t="shared" si="1"/>
        <v>7134</v>
      </c>
      <c r="H16" s="10"/>
      <c r="I16" s="10">
        <f t="shared" si="0"/>
        <v>7134</v>
      </c>
    </row>
    <row r="17" s="1" customFormat="1" ht="28.5" customHeight="1" spans="1:9">
      <c r="A17" s="8">
        <v>12</v>
      </c>
      <c r="B17" s="8" t="s">
        <v>23</v>
      </c>
      <c r="C17" s="10">
        <v>1982</v>
      </c>
      <c r="D17" s="10">
        <v>1982</v>
      </c>
      <c r="E17" s="10"/>
      <c r="F17" s="10"/>
      <c r="G17" s="10">
        <f t="shared" si="1"/>
        <v>19820</v>
      </c>
      <c r="H17" s="10"/>
      <c r="I17" s="10">
        <f t="shared" si="0"/>
        <v>19820</v>
      </c>
    </row>
    <row r="18" s="1" customFormat="1" ht="28.5" customHeight="1" spans="1:9">
      <c r="A18" s="8">
        <v>13</v>
      </c>
      <c r="B18" s="8" t="s">
        <v>24</v>
      </c>
      <c r="C18" s="10">
        <v>1792.95</v>
      </c>
      <c r="D18" s="10">
        <v>1792.95</v>
      </c>
      <c r="E18" s="10">
        <v>3351.94</v>
      </c>
      <c r="F18" s="10">
        <v>3351.94</v>
      </c>
      <c r="G18" s="10">
        <f t="shared" si="1"/>
        <v>17929.5</v>
      </c>
      <c r="H18" s="10">
        <f>E18*20</f>
        <v>67038.8</v>
      </c>
      <c r="I18" s="10">
        <f t="shared" si="0"/>
        <v>84968.3</v>
      </c>
    </row>
    <row r="19" s="1" customFormat="1" ht="28.5" customHeight="1" spans="1:9">
      <c r="A19" s="8" t="s">
        <v>25</v>
      </c>
      <c r="B19" s="8"/>
      <c r="C19" s="10">
        <f>SUM(C6:C18)</f>
        <v>22610.8</v>
      </c>
      <c r="D19" s="10">
        <f t="shared" ref="D19:I19" si="2">SUM(D6:D18)</f>
        <v>22610.8</v>
      </c>
      <c r="E19" s="10">
        <f t="shared" si="2"/>
        <v>4263.94</v>
      </c>
      <c r="F19" s="10">
        <f t="shared" si="2"/>
        <v>4263.94</v>
      </c>
      <c r="G19" s="10">
        <f t="shared" si="2"/>
        <v>226108</v>
      </c>
      <c r="H19" s="10">
        <f t="shared" si="2"/>
        <v>85278.8</v>
      </c>
      <c r="I19" s="10">
        <f t="shared" si="2"/>
        <v>311386.8</v>
      </c>
    </row>
  </sheetData>
  <autoFilter xmlns:etc="http://www.wps.cn/officeDocument/2017/etCustomData" ref="A2:I20" etc:filterBottomFollowUsedRange="0">
    <extLst/>
  </autoFilter>
  <mergeCells count="13">
    <mergeCell ref="A1:I1"/>
    <mergeCell ref="A2:I2"/>
    <mergeCell ref="E3:F3"/>
    <mergeCell ref="A19:B19"/>
    <mergeCell ref="A3:A5"/>
    <mergeCell ref="B3:B5"/>
    <mergeCell ref="C3:C5"/>
    <mergeCell ref="D3:D5"/>
    <mergeCell ref="E4:E5"/>
    <mergeCell ref="F4:F5"/>
    <mergeCell ref="G3:G5"/>
    <mergeCell ref="H3:H5"/>
    <mergeCell ref="I3:I5"/>
  </mergeCells>
  <printOptions horizontalCentered="1" verticalCentered="1"/>
  <pageMargins left="0" right="0" top="0" bottom="0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WXK</cp:lastModifiedBy>
  <dcterms:created xsi:type="dcterms:W3CDTF">2023-05-12T11:15:00Z</dcterms:created>
  <dcterms:modified xsi:type="dcterms:W3CDTF">2026-07-15T06:09:34Z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EC0F9EEC9B59462B9F5713C2A510D1BF_13</vt:lpwstr>
  </property>
  <property fmtid="{D5CDD505-2E9C-101B-9397-08002B2CF9AE}" pid="4" name="CalculationRule">
    <vt:i4>0</vt:i4>
  </property>
</Properties>
</file>